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F58628-8A3A-44BF-9339-CBCCC0F36E04}" xr6:coauthVersionLast="36" xr6:coauthVersionMax="36" xr10:uidLastSave="{00000000-0000-0000-0000-000000000000}"/>
  <bookViews>
    <workbookView xWindow="360" yWindow="10" windowWidth="16610" windowHeight="94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J196" i="1" l="1"/>
  <c r="L195" i="1"/>
  <c r="G195" i="1"/>
  <c r="L176" i="1"/>
  <c r="L157" i="1"/>
  <c r="F119" i="1"/>
  <c r="H196" i="1"/>
  <c r="I62" i="1"/>
  <c r="I196" i="1" s="1"/>
  <c r="L24" i="1"/>
  <c r="G24" i="1"/>
  <c r="F24" i="1"/>
  <c r="G196" i="1" l="1"/>
  <c r="L196" i="1"/>
  <c r="F196" i="1"/>
</calcChain>
</file>

<file path=xl/sharedStrings.xml><?xml version="1.0" encoding="utf-8"?>
<sst xmlns="http://schemas.openxmlformats.org/spreadsheetml/2006/main" count="472" uniqueCount="182">
  <si>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</si>
  <si>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</si>
  <si>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</si>
  <si>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</si>
  <si>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</si>
  <si>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</si>
  <si>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</si>
  <si>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</si>
  <si>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</si>
  <si>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</si>
  <si>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</si>
  <si>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</si>
  <si>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</si>
  <si>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</si>
  <si>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</si>
  <si>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</si>
  <si>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</si>
  <si>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</si>
  <si>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</si>
  <si>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</si>
  <si>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</si>
  <si>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</si>
  <si>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</si>
  <si>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</si>
  <si>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</si>
  <si>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</si>
  <si>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</si>
  <si>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</si>
  <si>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</si>
  <si>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</si>
  <si>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</si>
  <si>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</si>
  <si>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</si>
  <si>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</si>
  <si>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</si>
  <si>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</si>
  <si>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</si>
  <si>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</si>
  <si>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</si>
  <si>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</si>
  <si>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</si>
  <si>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Пром.</t>
  </si>
  <si>
    <t>Чай с сахаром</t>
  </si>
  <si>
    <t>54-2гн</t>
  </si>
  <si>
    <t>Хлеб пшеничный</t>
  </si>
  <si>
    <t>Хлеб ржано-пшеничный</t>
  </si>
  <si>
    <t>Овощи в нарезке-помидор</t>
  </si>
  <si>
    <t>54-3з</t>
  </si>
  <si>
    <t>Рассольник домашний</t>
  </si>
  <si>
    <t>54-4с</t>
  </si>
  <si>
    <t>Картофель отварной в молоке</t>
  </si>
  <si>
    <t>Тефтели из говядины с рисом</t>
  </si>
  <si>
    <t>54-16м</t>
  </si>
  <si>
    <t>54-10г</t>
  </si>
  <si>
    <t>Компот из чернослива</t>
  </si>
  <si>
    <t>54-3хн</t>
  </si>
  <si>
    <t>Хлеб ржаной</t>
  </si>
  <si>
    <t>соус белый основной</t>
  </si>
  <si>
    <t>54-2соус</t>
  </si>
  <si>
    <t>картофельное пюре</t>
  </si>
  <si>
    <t>54-11г</t>
  </si>
  <si>
    <t>Курица отварная</t>
  </si>
  <si>
    <t>54-21гн</t>
  </si>
  <si>
    <t>какао с молоком</t>
  </si>
  <si>
    <t>54-21м</t>
  </si>
  <si>
    <t>Овощи в нарезке(огурец)</t>
  </si>
  <si>
    <t>54-2з</t>
  </si>
  <si>
    <t>салат из моркови и яблоками</t>
  </si>
  <si>
    <t>54-11з</t>
  </si>
  <si>
    <t>Борщ с капустой и картофелем со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</si>
  <si>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</si>
  <si>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</si>
  <si>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</si>
  <si>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</si>
  <si>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</si>
  <si>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Компот из свежих яблок с лимоном</t>
  </si>
  <si>
    <t>54-31хн</t>
  </si>
  <si>
    <t>соус</t>
  </si>
  <si>
    <t>Соус молочный натуральный</t>
  </si>
  <si>
    <t>54-5соус</t>
  </si>
  <si>
    <t>Каша жидкая молочная кукурузная</t>
  </si>
  <si>
    <t>54-1к</t>
  </si>
  <si>
    <t>Сыр твердых сортов в нарезке</t>
  </si>
  <si>
    <t>54,1з</t>
  </si>
  <si>
    <t>Кофейный напиток с молоком</t>
  </si>
  <si>
    <t>54-23гн</t>
  </si>
  <si>
    <t>Фрукт(груша)</t>
  </si>
  <si>
    <t>Овощи в нарезке(перец)</t>
  </si>
  <si>
    <t>54-4з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</si>
  <si>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</si>
  <si>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</si>
  <si>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</si>
  <si>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</si>
  <si>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</si>
  <si>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</si>
  <si>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</si>
  <si>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</si>
  <si>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Хлеб  ржаной</t>
  </si>
  <si>
    <t>Биточки из говядины</t>
  </si>
  <si>
    <t>54-6м</t>
  </si>
  <si>
    <t>рис припущенный с томатом</t>
  </si>
  <si>
    <t>54-27г</t>
  </si>
  <si>
    <t>Чай с лимоном и сахаром</t>
  </si>
  <si>
    <t>54-3гн</t>
  </si>
  <si>
    <t>Хлеб ржано пшеничный</t>
  </si>
  <si>
    <t>морковь отварная дольками</t>
  </si>
  <si>
    <t>54-27з</t>
  </si>
  <si>
    <t>Овощи в нарезке(помидор)</t>
  </si>
  <si>
    <t>Суп гороховый</t>
  </si>
  <si>
    <t>54-8с</t>
  </si>
  <si>
    <t>Котлета рыбная с морковью</t>
  </si>
  <si>
    <t>54-4р</t>
  </si>
  <si>
    <t>Компот из смеси сухофруктов</t>
  </si>
  <si>
    <t>54-1хн</t>
  </si>
  <si>
    <t>Соус белый основной</t>
  </si>
  <si>
    <t>Каша вязкая молочная ячневая</t>
  </si>
  <si>
    <t>54-21к</t>
  </si>
  <si>
    <t>Какао с молоком</t>
  </si>
  <si>
    <t>Фрукты(яблоко)</t>
  </si>
  <si>
    <t>Хлеб</t>
  </si>
  <si>
    <t>Свекла отварная дольками</t>
  </si>
  <si>
    <t>54-28з</t>
  </si>
  <si>
    <t>Щи из свежей капусты со сметаной</t>
  </si>
  <si>
    <t>54-1с</t>
  </si>
  <si>
    <t>Бефстроганов из отварной говядины</t>
  </si>
  <si>
    <t>54-1м</t>
  </si>
  <si>
    <t>Макароны отварные</t>
  </si>
  <si>
    <t>54-1г</t>
  </si>
  <si>
    <t>Каша жидкая молочная овсянка</t>
  </si>
  <si>
    <t>54-22к</t>
  </si>
  <si>
    <t>54-1з</t>
  </si>
  <si>
    <t>Фрукт(мандарин)</t>
  </si>
  <si>
    <t>хлеб ржано -пшеничный</t>
  </si>
  <si>
    <t>Салат из белокочанной капусты с морковью</t>
  </si>
  <si>
    <t>54-8з</t>
  </si>
  <si>
    <t>Рассольник Ленинградский</t>
  </si>
  <si>
    <t>54-3с</t>
  </si>
  <si>
    <t>Плов из отварной говядины</t>
  </si>
  <si>
    <t>54-11м</t>
  </si>
  <si>
    <t>Пром</t>
  </si>
  <si>
    <t>Горошница</t>
  </si>
  <si>
    <t>54-21г</t>
  </si>
  <si>
    <t>го. Блюдо</t>
  </si>
  <si>
    <t>Биточек из курицы</t>
  </si>
  <si>
    <t>54-23м</t>
  </si>
  <si>
    <t>Овощи в нарезке (огурец)</t>
  </si>
  <si>
    <t>Суп крестьянский с крупой</t>
  </si>
  <si>
    <t>54-10с</t>
  </si>
  <si>
    <t>54-9р</t>
  </si>
  <si>
    <t xml:space="preserve"> Пром.</t>
  </si>
  <si>
    <t>Фрукт(яблоко)</t>
  </si>
  <si>
    <t>Ххлеб ржано-пшеничный</t>
  </si>
  <si>
    <t>Морковь отварная дольками</t>
  </si>
  <si>
    <t>Шницель из говядины</t>
  </si>
  <si>
    <t>54-7м</t>
  </si>
  <si>
    <t>Компот из свежих яблок</t>
  </si>
  <si>
    <t>54-32хн</t>
  </si>
  <si>
    <t>Соус белый осовной</t>
  </si>
  <si>
    <t>Каша гречневая рассыпчатая</t>
  </si>
  <si>
    <t>54-4г</t>
  </si>
  <si>
    <t>Курица тушеная с морковбю</t>
  </si>
  <si>
    <t>54-25м</t>
  </si>
  <si>
    <t>Кукуруза сахарная</t>
  </si>
  <si>
    <t>54-21з</t>
  </si>
  <si>
    <t>54-28,з</t>
  </si>
  <si>
    <t>Суп фасолевый</t>
  </si>
  <si>
    <t>54-9с</t>
  </si>
  <si>
    <t>Печень говяжья по строгановски</t>
  </si>
  <si>
    <t>54-18м</t>
  </si>
  <si>
    <t>Картофельное пюре</t>
  </si>
  <si>
    <t>Фрукт-груша</t>
  </si>
  <si>
    <t>Фрикадельки из говядины</t>
  </si>
  <si>
    <t>54-29м</t>
  </si>
  <si>
    <t>Компот из сухофруктов</t>
  </si>
  <si>
    <t>Соус красный основной</t>
  </si>
  <si>
    <t>54-3соус</t>
  </si>
  <si>
    <t>Рыба запеченная в сметанном соусе (минтай)</t>
  </si>
  <si>
    <t>54-7хн</t>
  </si>
  <si>
    <t>Муниципальное бюджетное общеобразовательное учреждение Илекская средняя общеобразовательная школа № 2 Илекского района</t>
  </si>
  <si>
    <t>директор</t>
  </si>
  <si>
    <t>Телицина Н.Ю.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</si>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</sst>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2" sqref="D102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4" t="s">
        <v>178</v>
      </c>
      <c r="D1" s="55"/>
      <c r="E1" s="55"/>
      <c r="F1" s="12" t="s">
        <v>16</v>
      </c>
      <c r="G1" s="2" t="s">
        <v>17</v>
      </c>
      <c r="H1" s="56" t="s">
        <v>179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180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28.31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2.5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41</v>
      </c>
      <c r="L9" s="43">
        <v>2.8</v>
      </c>
    </row>
    <row r="10" spans="1:12" ht="14.5" x14ac:dyDescent="0.35">
      <c r="A10" s="23"/>
      <c r="B10" s="15"/>
      <c r="C10" s="11"/>
      <c r="D10" s="7" t="s">
        <v>24</v>
      </c>
      <c r="E10" s="42" t="s">
        <v>131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41</v>
      </c>
      <c r="L10" s="43">
        <v>26.4</v>
      </c>
    </row>
    <row r="11" spans="1:12" ht="14.5" x14ac:dyDescent="0.35">
      <c r="A11" s="23"/>
      <c r="B11" s="15"/>
      <c r="C11" s="11"/>
      <c r="D11" s="6" t="s">
        <v>23</v>
      </c>
      <c r="E11" s="42" t="s">
        <v>45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41</v>
      </c>
      <c r="L11" s="43">
        <v>1.4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61.41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47</v>
      </c>
      <c r="L14" s="43">
        <v>8.4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49</v>
      </c>
      <c r="L15" s="43">
        <v>13.5</v>
      </c>
    </row>
    <row r="16" spans="1:12" ht="14.5" x14ac:dyDescent="0.3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13</v>
      </c>
      <c r="H16" s="43">
        <v>13.2</v>
      </c>
      <c r="I16" s="43">
        <v>7.3</v>
      </c>
      <c r="J16" s="43">
        <v>199.7</v>
      </c>
      <c r="K16" s="44" t="s">
        <v>52</v>
      </c>
      <c r="L16" s="43">
        <v>17.21</v>
      </c>
    </row>
    <row r="17" spans="1:12" ht="14.5" x14ac:dyDescent="0.3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53</v>
      </c>
      <c r="L17" s="43">
        <v>5</v>
      </c>
    </row>
    <row r="18" spans="1:12" ht="14.5" x14ac:dyDescent="0.3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55</v>
      </c>
      <c r="L18" s="43">
        <v>8.5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41</v>
      </c>
      <c r="L19" s="43">
        <v>4.2</v>
      </c>
    </row>
    <row r="20" spans="1:12" ht="14.5" x14ac:dyDescent="0.3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41</v>
      </c>
      <c r="L20" s="43">
        <v>2.1</v>
      </c>
    </row>
    <row r="21" spans="1:12" ht="14.5" x14ac:dyDescent="0.35">
      <c r="A21" s="23"/>
      <c r="B21" s="15"/>
      <c r="C21" s="11"/>
      <c r="D21" s="6" t="s">
        <v>77</v>
      </c>
      <c r="E21" s="42" t="s">
        <v>57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58</v>
      </c>
      <c r="L21" s="43">
        <v>2.5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30.4</v>
      </c>
      <c r="H23" s="19">
        <f t="shared" si="2"/>
        <v>26.4</v>
      </c>
      <c r="I23" s="19">
        <f t="shared" si="2"/>
        <v>107.5</v>
      </c>
      <c r="J23" s="19">
        <f t="shared" si="2"/>
        <v>787.90000000000009</v>
      </c>
      <c r="K23" s="25"/>
      <c r="L23" s="19">
        <f t="shared" ref="L23" si="3">SUM(L14:L22)</f>
        <v>61.410000000000004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44.2</v>
      </c>
      <c r="H24" s="32">
        <f t="shared" si="4"/>
        <v>37.199999999999996</v>
      </c>
      <c r="I24" s="32">
        <f t="shared" si="4"/>
        <v>188.10000000000002</v>
      </c>
      <c r="J24" s="32">
        <f t="shared" si="4"/>
        <v>1264.5</v>
      </c>
      <c r="K24" s="32"/>
      <c r="L24" s="32">
        <f t="shared" ref="L24" si="5">L13+L23</f>
        <v>122.82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60</v>
      </c>
      <c r="L25" s="40">
        <v>16.899999999999999</v>
      </c>
    </row>
    <row r="26" spans="1:12" ht="14.5" x14ac:dyDescent="0.35">
      <c r="A26" s="14"/>
      <c r="B26" s="15"/>
      <c r="C26" s="11"/>
      <c r="D26" s="6" t="s">
        <v>21</v>
      </c>
      <c r="E26" s="42" t="s">
        <v>61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64</v>
      </c>
      <c r="L26" s="43">
        <v>34.65</v>
      </c>
    </row>
    <row r="27" spans="1:12" ht="14.5" x14ac:dyDescent="0.3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62</v>
      </c>
      <c r="L27" s="43">
        <v>3.5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41</v>
      </c>
      <c r="L28" s="43">
        <v>2.1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26</v>
      </c>
      <c r="E30" s="42" t="s">
        <v>65</v>
      </c>
      <c r="F30" s="43">
        <v>20</v>
      </c>
      <c r="G30" s="43">
        <v>0.1</v>
      </c>
      <c r="H30" s="43">
        <v>0</v>
      </c>
      <c r="I30" s="43">
        <v>0.4</v>
      </c>
      <c r="J30" s="43">
        <v>2.1</v>
      </c>
      <c r="K30" s="44" t="s">
        <v>66</v>
      </c>
      <c r="L30" s="43">
        <v>2.86</v>
      </c>
    </row>
    <row r="31" spans="1:12" ht="14.5" x14ac:dyDescent="0.35">
      <c r="A31" s="14"/>
      <c r="B31" s="15"/>
      <c r="C31" s="11"/>
      <c r="D31" s="6" t="s">
        <v>23</v>
      </c>
      <c r="E31" s="42" t="s">
        <v>45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41</v>
      </c>
      <c r="L31" s="43">
        <v>1.4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37.199999999999996</v>
      </c>
      <c r="H32" s="19">
        <f t="shared" ref="H32" si="7">SUM(H25:H31)</f>
        <v>11.099999999999998</v>
      </c>
      <c r="I32" s="19">
        <f t="shared" ref="I32" si="8">SUM(I25:I31)</f>
        <v>56.3</v>
      </c>
      <c r="J32" s="19">
        <f t="shared" ref="J32:L32" si="9">SUM(J25:J31)</f>
        <v>475.10000000000008</v>
      </c>
      <c r="K32" s="25"/>
      <c r="L32" s="19">
        <f t="shared" si="9"/>
        <v>61.41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68</v>
      </c>
      <c r="L33" s="43">
        <v>8.5</v>
      </c>
    </row>
    <row r="34" spans="1:12" ht="14.5" x14ac:dyDescent="0.3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70</v>
      </c>
      <c r="L34" s="43">
        <v>10.5</v>
      </c>
    </row>
    <row r="35" spans="1:12" ht="14.5" x14ac:dyDescent="0.3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72</v>
      </c>
      <c r="L35" s="43">
        <v>20.61</v>
      </c>
    </row>
    <row r="36" spans="1:12" ht="14.5" x14ac:dyDescent="0.3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74</v>
      </c>
      <c r="L36" s="43">
        <v>5.5</v>
      </c>
    </row>
    <row r="37" spans="1:12" ht="14.5" x14ac:dyDescent="0.3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76</v>
      </c>
      <c r="L37" s="43">
        <v>7.5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41</v>
      </c>
      <c r="L38" s="43">
        <v>4.2</v>
      </c>
    </row>
    <row r="39" spans="1:12" ht="14.5" x14ac:dyDescent="0.35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41</v>
      </c>
      <c r="L39" s="43">
        <v>2.1</v>
      </c>
    </row>
    <row r="40" spans="1:12" ht="14.5" x14ac:dyDescent="0.35">
      <c r="A40" s="14"/>
      <c r="B40" s="15"/>
      <c r="C40" s="11"/>
      <c r="D40" s="6" t="s">
        <v>77</v>
      </c>
      <c r="E40" s="42" t="s">
        <v>78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79</v>
      </c>
      <c r="L40" s="43">
        <v>2.5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29.000000000000004</v>
      </c>
      <c r="H42" s="19">
        <f t="shared" ref="H42" si="11">SUM(H33:H41)</f>
        <v>23.099999999999998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61.410000000000004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1320</v>
      </c>
      <c r="G43" s="32">
        <f t="shared" ref="G43" si="14">G32+G42</f>
        <v>66.2</v>
      </c>
      <c r="H43" s="32">
        <f t="shared" ref="H43" si="15">H32+H42</f>
        <v>34.199999999999996</v>
      </c>
      <c r="I43" s="32">
        <f t="shared" ref="I43" si="16">I32+I42</f>
        <v>161.80000000000001</v>
      </c>
      <c r="J43" s="32">
        <f t="shared" ref="J43:L43" si="17">J32+J42</f>
        <v>1220.5</v>
      </c>
      <c r="K43" s="32"/>
      <c r="L43" s="32">
        <f t="shared" si="17"/>
        <v>122.82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81</v>
      </c>
      <c r="L44" s="40">
        <v>8.5</v>
      </c>
    </row>
    <row r="45" spans="1:12" ht="14.5" x14ac:dyDescent="0.35">
      <c r="A45" s="23"/>
      <c r="B45" s="15"/>
      <c r="C45" s="11"/>
      <c r="D45" s="6" t="s">
        <v>181</v>
      </c>
      <c r="E45" s="42" t="s">
        <v>82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83</v>
      </c>
      <c r="L45" s="43">
        <v>9.5</v>
      </c>
    </row>
    <row r="46" spans="1:12" ht="14.5" x14ac:dyDescent="0.3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85</v>
      </c>
      <c r="L46" s="43">
        <v>12.8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41</v>
      </c>
      <c r="L47" s="43">
        <v>2.1</v>
      </c>
    </row>
    <row r="48" spans="1:12" ht="14.5" x14ac:dyDescent="0.35">
      <c r="A48" s="23"/>
      <c r="B48" s="15"/>
      <c r="C48" s="11"/>
      <c r="D48" s="7" t="s">
        <v>24</v>
      </c>
      <c r="E48" s="42" t="s">
        <v>86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41</v>
      </c>
      <c r="L48" s="43">
        <v>27.11</v>
      </c>
    </row>
    <row r="49" spans="1:12" ht="14.5" x14ac:dyDescent="0.35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41</v>
      </c>
      <c r="L49" s="43">
        <v>1.4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79.300000000000011</v>
      </c>
      <c r="J51" s="19">
        <f t="shared" ref="J51:L51" si="21">SUM(J44:J50)</f>
        <v>511.50000000000006</v>
      </c>
      <c r="K51" s="25"/>
      <c r="L51" s="19">
        <f t="shared" si="21"/>
        <v>61.41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44" t="s">
        <v>88</v>
      </c>
      <c r="L52" s="43">
        <v>21.6</v>
      </c>
    </row>
    <row r="53" spans="1:12" ht="14.5" x14ac:dyDescent="0.35">
      <c r="A53" s="23"/>
      <c r="B53" s="15"/>
      <c r="C53" s="11"/>
      <c r="D53" s="7" t="s">
        <v>27</v>
      </c>
      <c r="E53" s="42" t="s">
        <v>89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90</v>
      </c>
      <c r="L53" s="43">
        <v>8.5</v>
      </c>
    </row>
    <row r="54" spans="1:12" ht="14.5" x14ac:dyDescent="0.3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15.7</v>
      </c>
      <c r="H54" s="43">
        <v>10.199999999999999</v>
      </c>
      <c r="I54" s="43">
        <v>14</v>
      </c>
      <c r="J54" s="43">
        <v>210.9</v>
      </c>
      <c r="K54" s="44" t="s">
        <v>92</v>
      </c>
      <c r="L54" s="43">
        <v>13.11</v>
      </c>
    </row>
    <row r="55" spans="1:12" ht="14.5" x14ac:dyDescent="0.3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94</v>
      </c>
      <c r="L55" s="43">
        <v>3.5</v>
      </c>
    </row>
    <row r="56" spans="1:12" ht="14.5" x14ac:dyDescent="0.3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96</v>
      </c>
      <c r="L56" s="43">
        <v>8.4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41</v>
      </c>
      <c r="L57" s="43">
        <v>4.2</v>
      </c>
    </row>
    <row r="58" spans="1:12" ht="14.5" x14ac:dyDescent="0.35">
      <c r="A58" s="23"/>
      <c r="B58" s="15"/>
      <c r="C58" s="11"/>
      <c r="D58" s="7" t="s">
        <v>32</v>
      </c>
      <c r="E58" s="42" t="s">
        <v>97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41</v>
      </c>
      <c r="L58" s="43">
        <v>2.1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33.700000000000003</v>
      </c>
      <c r="H61" s="19">
        <f t="shared" ref="H61" si="23">SUM(H52:H60)</f>
        <v>19.399999999999999</v>
      </c>
      <c r="I61" s="19">
        <f t="shared" ref="I61" si="24">SUM(I52:I60)</f>
        <v>121</v>
      </c>
      <c r="J61" s="19">
        <f t="shared" ref="J61:L61" si="25">SUM(J52:J60)</f>
        <v>791.7</v>
      </c>
      <c r="K61" s="25"/>
      <c r="L61" s="19">
        <f t="shared" si="25"/>
        <v>61.410000000000004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51.100000000000009</v>
      </c>
      <c r="H62" s="32">
        <f t="shared" ref="H62" si="27">H51+H61</f>
        <v>33.299999999999997</v>
      </c>
      <c r="I62" s="32">
        <f t="shared" ref="I62" si="28">I51+I61</f>
        <v>200.3</v>
      </c>
      <c r="J62" s="32">
        <f t="shared" ref="J62:L62" si="29">J51+J61</f>
        <v>1303.2</v>
      </c>
      <c r="K62" s="32"/>
      <c r="L62" s="32">
        <f t="shared" si="29"/>
        <v>122.82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80</v>
      </c>
      <c r="G63" s="40">
        <v>14.6</v>
      </c>
      <c r="H63" s="40">
        <v>13.9</v>
      </c>
      <c r="I63" s="40">
        <v>13.1</v>
      </c>
      <c r="J63" s="40">
        <v>236.2</v>
      </c>
      <c r="K63" s="41" t="s">
        <v>99</v>
      </c>
      <c r="L63" s="40">
        <v>43.01</v>
      </c>
    </row>
    <row r="64" spans="1:12" ht="14.5" x14ac:dyDescent="0.35">
      <c r="A64" s="23"/>
      <c r="B64" s="15"/>
      <c r="C64" s="11"/>
      <c r="D64" s="6" t="s">
        <v>21</v>
      </c>
      <c r="E64" s="42" t="s">
        <v>100</v>
      </c>
      <c r="F64" s="43">
        <v>150</v>
      </c>
      <c r="G64" s="43">
        <v>3.8</v>
      </c>
      <c r="H64" s="43">
        <v>4.4000000000000004</v>
      </c>
      <c r="I64" s="43">
        <v>36.299999999999997</v>
      </c>
      <c r="J64" s="43">
        <v>200.1</v>
      </c>
      <c r="K64" s="44" t="s">
        <v>101</v>
      </c>
      <c r="L64" s="43">
        <v>10.5</v>
      </c>
    </row>
    <row r="65" spans="1:12" ht="14.5" x14ac:dyDescent="0.35">
      <c r="A65" s="23"/>
      <c r="B65" s="15"/>
      <c r="C65" s="11"/>
      <c r="D65" s="7" t="s">
        <v>22</v>
      </c>
      <c r="E65" s="42" t="s">
        <v>102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103</v>
      </c>
      <c r="L65" s="43">
        <v>3.5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41</v>
      </c>
      <c r="L66" s="43">
        <v>2.1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104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41</v>
      </c>
      <c r="L68" s="43">
        <v>1.4</v>
      </c>
    </row>
    <row r="69" spans="1:12" ht="14.5" x14ac:dyDescent="0.35">
      <c r="A69" s="23"/>
      <c r="B69" s="15"/>
      <c r="C69" s="11"/>
      <c r="D69" s="6" t="s">
        <v>26</v>
      </c>
      <c r="E69" s="42" t="s">
        <v>105</v>
      </c>
      <c r="F69" s="43">
        <v>20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106</v>
      </c>
      <c r="L69" s="43">
        <v>0.9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80.100000000000009</v>
      </c>
      <c r="J70" s="19">
        <f t="shared" ref="J70:L70" si="33">SUM(J63:J69)</f>
        <v>586.09999999999991</v>
      </c>
      <c r="K70" s="25"/>
      <c r="L70" s="19">
        <f t="shared" si="33"/>
        <v>61.41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47</v>
      </c>
      <c r="L71" s="43">
        <v>9.6999999999999993</v>
      </c>
    </row>
    <row r="72" spans="1:12" ht="14.5" x14ac:dyDescent="0.35">
      <c r="A72" s="23"/>
      <c r="B72" s="15"/>
      <c r="C72" s="11"/>
      <c r="D72" s="7" t="s">
        <v>27</v>
      </c>
      <c r="E72" s="42" t="s">
        <v>108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109</v>
      </c>
      <c r="L72" s="43">
        <v>8.5</v>
      </c>
    </row>
    <row r="73" spans="1:12" ht="14.5" x14ac:dyDescent="0.35">
      <c r="A73" s="23"/>
      <c r="B73" s="15"/>
      <c r="C73" s="11"/>
      <c r="D73" s="7" t="s">
        <v>28</v>
      </c>
      <c r="E73" s="42" t="s">
        <v>110</v>
      </c>
      <c r="F73" s="43">
        <v>100</v>
      </c>
      <c r="G73" s="43">
        <v>12.5</v>
      </c>
      <c r="H73" s="43">
        <v>4.0999999999999996</v>
      </c>
      <c r="I73" s="43">
        <v>5.7</v>
      </c>
      <c r="J73" s="43">
        <v>109.7</v>
      </c>
      <c r="K73" s="44" t="s">
        <v>111</v>
      </c>
      <c r="L73" s="43">
        <v>21.01</v>
      </c>
    </row>
    <row r="74" spans="1:12" ht="14.5" x14ac:dyDescent="0.3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4.5</v>
      </c>
      <c r="H74" s="43">
        <v>5.5</v>
      </c>
      <c r="I74" s="43">
        <v>26.5</v>
      </c>
      <c r="J74" s="43">
        <v>173.7</v>
      </c>
      <c r="K74" s="44" t="s">
        <v>53</v>
      </c>
      <c r="L74" s="43">
        <v>7.7</v>
      </c>
    </row>
    <row r="75" spans="1:12" ht="14.5" x14ac:dyDescent="0.35">
      <c r="A75" s="23"/>
      <c r="B75" s="15"/>
      <c r="C75" s="11"/>
      <c r="D75" s="7" t="s">
        <v>30</v>
      </c>
      <c r="E75" s="42" t="s">
        <v>112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113</v>
      </c>
      <c r="L75" s="43">
        <v>5.7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41</v>
      </c>
      <c r="L76" s="43">
        <v>4.2</v>
      </c>
    </row>
    <row r="77" spans="1:12" ht="14.5" x14ac:dyDescent="0.3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41</v>
      </c>
      <c r="L77" s="43">
        <v>2.1</v>
      </c>
    </row>
    <row r="78" spans="1:12" ht="14.5" x14ac:dyDescent="0.35">
      <c r="A78" s="23"/>
      <c r="B78" s="15"/>
      <c r="C78" s="11"/>
      <c r="D78" s="6" t="s">
        <v>77</v>
      </c>
      <c r="E78" s="42" t="s">
        <v>114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58</v>
      </c>
      <c r="L78" s="43">
        <v>2.5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</v>
      </c>
      <c r="H80" s="19">
        <f t="shared" ref="H80" si="35">SUM(H71:H79)</f>
        <v>16</v>
      </c>
      <c r="I80" s="19">
        <f t="shared" ref="I80" si="36">SUM(I71:I79)</f>
        <v>111</v>
      </c>
      <c r="J80" s="19">
        <f t="shared" ref="J80:L80" si="37">SUM(J71:J79)</f>
        <v>714.6</v>
      </c>
      <c r="K80" s="25"/>
      <c r="L80" s="19">
        <f t="shared" si="37"/>
        <v>61.410000000000011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 t="shared" ref="G81" si="38">G70+G80</f>
        <v>54.5</v>
      </c>
      <c r="H81" s="32">
        <f t="shared" ref="H81" si="39">H70+H80</f>
        <v>35.5</v>
      </c>
      <c r="I81" s="32">
        <f t="shared" ref="I81" si="40">I70+I80</f>
        <v>191.10000000000002</v>
      </c>
      <c r="J81" s="32">
        <f t="shared" ref="J81:L81" si="41">J70+J80</f>
        <v>1300.6999999999998</v>
      </c>
      <c r="K81" s="32"/>
      <c r="L81" s="32">
        <f t="shared" si="41"/>
        <v>122.82000000000001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115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116</v>
      </c>
      <c r="L82" s="40">
        <v>22.11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117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62</v>
      </c>
      <c r="L84" s="43">
        <v>12.8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41</v>
      </c>
      <c r="L85" s="43">
        <v>2.1</v>
      </c>
    </row>
    <row r="86" spans="1:12" ht="14.5" x14ac:dyDescent="0.35">
      <c r="A86" s="23"/>
      <c r="B86" s="15"/>
      <c r="C86" s="11"/>
      <c r="D86" s="7" t="s">
        <v>24</v>
      </c>
      <c r="E86" s="42" t="s">
        <v>118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41</v>
      </c>
      <c r="L86" s="43">
        <v>23</v>
      </c>
    </row>
    <row r="87" spans="1:12" ht="14.5" x14ac:dyDescent="0.35">
      <c r="A87" s="23"/>
      <c r="B87" s="15"/>
      <c r="C87" s="11"/>
      <c r="D87" s="6" t="s">
        <v>119</v>
      </c>
      <c r="E87" s="42" t="s">
        <v>45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41</v>
      </c>
      <c r="L87" s="43">
        <v>1.4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16.399999999999999</v>
      </c>
      <c r="H89" s="19">
        <f t="shared" ref="H89" si="43">SUM(H82:H88)</f>
        <v>14.1</v>
      </c>
      <c r="I89" s="19">
        <f t="shared" ref="I89" si="44">SUM(I82:I88)</f>
        <v>91.800000000000011</v>
      </c>
      <c r="J89" s="19">
        <f t="shared" ref="J89:L89" si="45">SUM(J82:J88)</f>
        <v>560.9</v>
      </c>
      <c r="K89" s="25"/>
      <c r="L89" s="19">
        <f t="shared" si="45"/>
        <v>61.41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120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44" t="s">
        <v>121</v>
      </c>
      <c r="L90" s="43">
        <v>2.04</v>
      </c>
    </row>
    <row r="91" spans="1:12" ht="14.5" x14ac:dyDescent="0.35">
      <c r="A91" s="23"/>
      <c r="B91" s="15"/>
      <c r="C91" s="11"/>
      <c r="D91" s="7" t="s">
        <v>27</v>
      </c>
      <c r="E91" s="42" t="s">
        <v>122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123</v>
      </c>
      <c r="L91" s="43">
        <v>10.5</v>
      </c>
    </row>
    <row r="92" spans="1:12" ht="14.5" x14ac:dyDescent="0.35">
      <c r="A92" s="23"/>
      <c r="B92" s="15"/>
      <c r="C92" s="11"/>
      <c r="D92" s="7" t="s">
        <v>28</v>
      </c>
      <c r="E92" s="42" t="s">
        <v>124</v>
      </c>
      <c r="F92" s="43">
        <v>90</v>
      </c>
      <c r="G92" s="43">
        <v>13.5</v>
      </c>
      <c r="H92" s="43">
        <v>14</v>
      </c>
      <c r="I92" s="43">
        <v>21.1</v>
      </c>
      <c r="J92" s="43">
        <v>188.3</v>
      </c>
      <c r="K92" s="44" t="s">
        <v>125</v>
      </c>
      <c r="L92" s="43">
        <v>34.57</v>
      </c>
    </row>
    <row r="93" spans="1:12" ht="14.5" x14ac:dyDescent="0.35">
      <c r="A93" s="23"/>
      <c r="B93" s="15"/>
      <c r="C93" s="11"/>
      <c r="D93" s="7" t="s">
        <v>29</v>
      </c>
      <c r="E93" s="42" t="s">
        <v>126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127</v>
      </c>
      <c r="L93" s="43">
        <v>5.5</v>
      </c>
    </row>
    <row r="94" spans="1:12" ht="14.5" x14ac:dyDescent="0.3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</v>
      </c>
      <c r="I94" s="43">
        <v>6.4</v>
      </c>
      <c r="J94" s="43">
        <v>26.8</v>
      </c>
      <c r="K94" s="44" t="s">
        <v>43</v>
      </c>
      <c r="L94" s="43">
        <v>2.5</v>
      </c>
    </row>
    <row r="95" spans="1:12" ht="14.5" x14ac:dyDescent="0.3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41</v>
      </c>
      <c r="L95" s="43">
        <v>4.2</v>
      </c>
    </row>
    <row r="96" spans="1:12" ht="14.5" x14ac:dyDescent="0.35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41</v>
      </c>
      <c r="L96" s="43">
        <v>2.1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31.200000000000003</v>
      </c>
      <c r="H99" s="19">
        <f t="shared" ref="H99" si="47">SUM(H90:H98)</f>
        <v>25.5</v>
      </c>
      <c r="I99" s="19">
        <f t="shared" ref="I99" si="48">SUM(I90:I98)</f>
        <v>110.7</v>
      </c>
      <c r="J99" s="19">
        <f t="shared" ref="J99:L99" si="49">SUM(J90:J98)</f>
        <v>721.10000000000014</v>
      </c>
      <c r="K99" s="25"/>
      <c r="L99" s="19">
        <f t="shared" si="49"/>
        <v>61.410000000000004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1470</v>
      </c>
      <c r="G100" s="32">
        <f t="shared" ref="G100" si="50">G89+G99</f>
        <v>47.6</v>
      </c>
      <c r="H100" s="32">
        <f t="shared" ref="H100" si="51">H89+H99</f>
        <v>39.6</v>
      </c>
      <c r="I100" s="32">
        <f t="shared" ref="I100" si="52">I89+I99</f>
        <v>202.5</v>
      </c>
      <c r="J100" s="32">
        <f t="shared" ref="J100:L100" si="53">J89+J99</f>
        <v>1282</v>
      </c>
      <c r="K100" s="32"/>
      <c r="L100" s="32">
        <f t="shared" si="53"/>
        <v>122.82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129</v>
      </c>
      <c r="L101" s="40">
        <v>14.35</v>
      </c>
    </row>
    <row r="102" spans="1:12" ht="14.5" x14ac:dyDescent="0.35">
      <c r="A102" s="23"/>
      <c r="B102" s="15"/>
      <c r="C102" s="11"/>
      <c r="D102" s="6" t="s">
        <v>181</v>
      </c>
      <c r="E102" s="42" t="s">
        <v>82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130</v>
      </c>
      <c r="L102" s="43">
        <v>13.26</v>
      </c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43</v>
      </c>
      <c r="L103" s="43">
        <v>2.5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3.15</v>
      </c>
    </row>
    <row r="105" spans="1:12" ht="14.5" x14ac:dyDescent="0.35">
      <c r="A105" s="23"/>
      <c r="B105" s="15"/>
      <c r="C105" s="11"/>
      <c r="D105" s="7" t="s">
        <v>24</v>
      </c>
      <c r="E105" s="42" t="s">
        <v>131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41</v>
      </c>
      <c r="L105" s="43">
        <v>26.4</v>
      </c>
    </row>
    <row r="106" spans="1:12" ht="14.5" x14ac:dyDescent="0.35">
      <c r="A106" s="23"/>
      <c r="B106" s="15"/>
      <c r="C106" s="11"/>
      <c r="D106" s="6" t="s">
        <v>23</v>
      </c>
      <c r="E106" s="42" t="s">
        <v>132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41</v>
      </c>
      <c r="L106" s="43">
        <v>1.75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133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134</v>
      </c>
      <c r="L109" s="43">
        <v>2.5</v>
      </c>
    </row>
    <row r="110" spans="1:12" ht="14.5" x14ac:dyDescent="0.35">
      <c r="A110" s="23"/>
      <c r="B110" s="15"/>
      <c r="C110" s="11"/>
      <c r="D110" s="7" t="s">
        <v>27</v>
      </c>
      <c r="E110" s="42" t="s">
        <v>135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136</v>
      </c>
      <c r="L110" s="43">
        <v>12.1</v>
      </c>
    </row>
    <row r="111" spans="1:12" ht="14.5" x14ac:dyDescent="0.35">
      <c r="A111" s="23"/>
      <c r="B111" s="15"/>
      <c r="C111" s="11"/>
      <c r="D111" s="7" t="s">
        <v>28</v>
      </c>
      <c r="E111" s="42" t="s">
        <v>137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138</v>
      </c>
      <c r="L111" s="43">
        <v>32.159999999999997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96</v>
      </c>
      <c r="L113" s="43">
        <v>11.5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139</v>
      </c>
      <c r="L114" s="43">
        <v>2.1</v>
      </c>
    </row>
    <row r="115" spans="1:12" ht="14.5" x14ac:dyDescent="0.35">
      <c r="A115" s="23"/>
      <c r="B115" s="15"/>
      <c r="C115" s="11"/>
      <c r="D115" s="7" t="s">
        <v>32</v>
      </c>
      <c r="E115" s="42" t="s">
        <v>56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139</v>
      </c>
      <c r="L115" s="43">
        <v>1.05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25.400000000000002</v>
      </c>
      <c r="H118" s="19">
        <f t="shared" si="56"/>
        <v>27.099999999999998</v>
      </c>
      <c r="I118" s="19">
        <f t="shared" si="56"/>
        <v>93.399999999999991</v>
      </c>
      <c r="J118" s="19">
        <f t="shared" si="56"/>
        <v>718</v>
      </c>
      <c r="K118" s="25"/>
      <c r="L118" s="19">
        <f t="shared" ref="L118" si="57">SUM(L109:L117)</f>
        <v>61.41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1315</v>
      </c>
      <c r="G119" s="32">
        <f t="shared" ref="G119" si="58">G108+G118</f>
        <v>43.1</v>
      </c>
      <c r="H119" s="32">
        <f t="shared" ref="H119" si="59">H108+H118</f>
        <v>41.3</v>
      </c>
      <c r="I119" s="32">
        <f t="shared" ref="I119" si="60">I108+I118</f>
        <v>165.39999999999998</v>
      </c>
      <c r="J119" s="32">
        <f t="shared" ref="J119:L119" si="61">J108+J118</f>
        <v>1205.5999999999999</v>
      </c>
      <c r="K119" s="32"/>
      <c r="L119" s="32">
        <f t="shared" si="61"/>
        <v>122.82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140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41" t="s">
        <v>141</v>
      </c>
      <c r="L120" s="40">
        <v>13.93</v>
      </c>
    </row>
    <row r="121" spans="1:12" ht="14.5" x14ac:dyDescent="0.35">
      <c r="A121" s="14"/>
      <c r="B121" s="15"/>
      <c r="C121" s="11"/>
      <c r="D121" s="6" t="s">
        <v>142</v>
      </c>
      <c r="E121" s="42" t="s">
        <v>143</v>
      </c>
      <c r="F121" s="43">
        <v>80</v>
      </c>
      <c r="G121" s="43">
        <v>15.3</v>
      </c>
      <c r="H121" s="43">
        <v>3.4</v>
      </c>
      <c r="I121" s="43">
        <v>10.7</v>
      </c>
      <c r="J121" s="43">
        <v>134.9</v>
      </c>
      <c r="K121" s="44" t="s">
        <v>144</v>
      </c>
      <c r="L121" s="43">
        <v>26.18</v>
      </c>
    </row>
    <row r="122" spans="1:12" ht="14.5" x14ac:dyDescent="0.35">
      <c r="A122" s="14"/>
      <c r="B122" s="15"/>
      <c r="C122" s="11"/>
      <c r="D122" s="7" t="s">
        <v>22</v>
      </c>
      <c r="E122" s="42" t="s">
        <v>117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62</v>
      </c>
      <c r="L122" s="43">
        <v>12.8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41</v>
      </c>
      <c r="L123" s="43">
        <v>2.1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41</v>
      </c>
      <c r="L125" s="43">
        <v>1.4</v>
      </c>
    </row>
    <row r="126" spans="1:12" ht="14.5" x14ac:dyDescent="0.35">
      <c r="A126" s="14"/>
      <c r="B126" s="15"/>
      <c r="C126" s="11"/>
      <c r="D126" s="6" t="s">
        <v>26</v>
      </c>
      <c r="E126" s="42" t="s">
        <v>107</v>
      </c>
      <c r="F126" s="43">
        <v>30</v>
      </c>
      <c r="G126" s="43">
        <v>0.3</v>
      </c>
      <c r="H126" s="43">
        <v>0.1</v>
      </c>
      <c r="I126" s="43">
        <v>1.1000000000000001</v>
      </c>
      <c r="J126" s="43">
        <v>6.4</v>
      </c>
      <c r="K126" s="44" t="s">
        <v>47</v>
      </c>
      <c r="L126" s="43">
        <v>5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38.399999999999991</v>
      </c>
      <c r="H127" s="19">
        <f t="shared" si="62"/>
        <v>8.6999999999999975</v>
      </c>
      <c r="I127" s="19">
        <f t="shared" si="62"/>
        <v>80.8</v>
      </c>
      <c r="J127" s="19">
        <f t="shared" si="62"/>
        <v>555.9</v>
      </c>
      <c r="K127" s="25"/>
      <c r="L127" s="19">
        <f t="shared" ref="L127" si="63">SUM(L120:L126)</f>
        <v>61.41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145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66</v>
      </c>
      <c r="L128" s="43">
        <v>9</v>
      </c>
    </row>
    <row r="129" spans="1:12" ht="14.5" x14ac:dyDescent="0.35">
      <c r="A129" s="14"/>
      <c r="B129" s="15"/>
      <c r="C129" s="11"/>
      <c r="D129" s="7" t="s">
        <v>27</v>
      </c>
      <c r="E129" s="42" t="s">
        <v>146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147</v>
      </c>
      <c r="L129" s="43">
        <v>10.5</v>
      </c>
    </row>
    <row r="130" spans="1:12" ht="14.5" x14ac:dyDescent="0.35">
      <c r="A130" s="14"/>
      <c r="B130" s="15"/>
      <c r="C130" s="11"/>
      <c r="D130" s="7" t="s">
        <v>28</v>
      </c>
      <c r="E130" s="42" t="s">
        <v>176</v>
      </c>
      <c r="F130" s="43">
        <v>100</v>
      </c>
      <c r="G130" s="43">
        <v>19</v>
      </c>
      <c r="H130" s="43">
        <v>22</v>
      </c>
      <c r="I130" s="43">
        <v>5.5</v>
      </c>
      <c r="J130" s="43">
        <v>295.60000000000002</v>
      </c>
      <c r="K130" s="44" t="s">
        <v>148</v>
      </c>
      <c r="L130" s="43">
        <v>22.91</v>
      </c>
    </row>
    <row r="131" spans="1:12" ht="14.5" x14ac:dyDescent="0.3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53</v>
      </c>
      <c r="L131" s="43">
        <v>7</v>
      </c>
    </row>
    <row r="132" spans="1:12" ht="14.5" x14ac:dyDescent="0.35">
      <c r="A132" s="14"/>
      <c r="B132" s="15"/>
      <c r="C132" s="11"/>
      <c r="D132" s="7" t="s">
        <v>30</v>
      </c>
      <c r="E132" s="42" t="s">
        <v>112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113</v>
      </c>
      <c r="L132" s="43">
        <v>5.7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41</v>
      </c>
      <c r="L133" s="43">
        <v>4.2</v>
      </c>
    </row>
    <row r="134" spans="1:12" ht="14.5" x14ac:dyDescent="0.3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149</v>
      </c>
      <c r="L134" s="43">
        <v>2.1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36.1</v>
      </c>
      <c r="H137" s="19">
        <f t="shared" si="64"/>
        <v>34.199999999999996</v>
      </c>
      <c r="I137" s="19">
        <f t="shared" si="64"/>
        <v>103.2</v>
      </c>
      <c r="J137" s="19">
        <f t="shared" si="64"/>
        <v>864.00000000000011</v>
      </c>
      <c r="K137" s="25"/>
      <c r="L137" s="19">
        <f t="shared" ref="L137" si="65">SUM(L128:L136)</f>
        <v>61.410000000000004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74.5</v>
      </c>
      <c r="H138" s="32">
        <f t="shared" ref="H138" si="67">H127+H137</f>
        <v>42.899999999999991</v>
      </c>
      <c r="I138" s="32">
        <f t="shared" ref="I138" si="68">I127+I137</f>
        <v>184</v>
      </c>
      <c r="J138" s="32">
        <f t="shared" ref="J138:L138" si="69">J127+J137</f>
        <v>1419.9</v>
      </c>
      <c r="K138" s="32"/>
      <c r="L138" s="32">
        <f t="shared" si="69"/>
        <v>122.82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116</v>
      </c>
      <c r="L139" s="40">
        <v>18.11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85</v>
      </c>
      <c r="L141" s="43">
        <v>12.8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41</v>
      </c>
      <c r="L142" s="43">
        <v>2.1</v>
      </c>
    </row>
    <row r="143" spans="1:12" ht="14.5" x14ac:dyDescent="0.35">
      <c r="A143" s="23"/>
      <c r="B143" s="15"/>
      <c r="C143" s="11"/>
      <c r="D143" s="7" t="s">
        <v>24</v>
      </c>
      <c r="E143" s="42" t="s">
        <v>150</v>
      </c>
      <c r="F143" s="43">
        <v>270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44" t="s">
        <v>41</v>
      </c>
      <c r="L143" s="43">
        <v>27</v>
      </c>
    </row>
    <row r="144" spans="1:12" ht="14.5" x14ac:dyDescent="0.35">
      <c r="A144" s="23"/>
      <c r="B144" s="15"/>
      <c r="C144" s="11"/>
      <c r="D144" s="6" t="s">
        <v>23</v>
      </c>
      <c r="E144" s="42" t="s">
        <v>151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41</v>
      </c>
      <c r="L144" s="43">
        <v>1.4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61.41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152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106</v>
      </c>
      <c r="L147" s="43">
        <v>2.04</v>
      </c>
    </row>
    <row r="148" spans="1:12" ht="14.5" x14ac:dyDescent="0.3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70</v>
      </c>
      <c r="L148" s="43">
        <v>12.5</v>
      </c>
    </row>
    <row r="149" spans="1:12" ht="14.5" x14ac:dyDescent="0.35">
      <c r="A149" s="23"/>
      <c r="B149" s="15"/>
      <c r="C149" s="11"/>
      <c r="D149" s="7" t="s">
        <v>28</v>
      </c>
      <c r="E149" s="42" t="s">
        <v>153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154</v>
      </c>
      <c r="L149" s="43">
        <v>29.72</v>
      </c>
    </row>
    <row r="150" spans="1:12" ht="14.5" x14ac:dyDescent="0.35">
      <c r="A150" s="23"/>
      <c r="B150" s="15"/>
      <c r="C150" s="11"/>
      <c r="D150" s="7" t="s">
        <v>29</v>
      </c>
      <c r="E150" s="42" t="s">
        <v>126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127</v>
      </c>
      <c r="L150" s="43">
        <v>5.5</v>
      </c>
    </row>
    <row r="151" spans="1:12" ht="14.5" x14ac:dyDescent="0.35">
      <c r="A151" s="23"/>
      <c r="B151" s="15"/>
      <c r="C151" s="11"/>
      <c r="D151" s="7" t="s">
        <v>30</v>
      </c>
      <c r="E151" s="42" t="s">
        <v>155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156</v>
      </c>
      <c r="L151" s="43">
        <v>6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41</v>
      </c>
      <c r="L152" s="43">
        <v>2.1</v>
      </c>
    </row>
    <row r="153" spans="1:12" ht="14.5" x14ac:dyDescent="0.35">
      <c r="A153" s="23"/>
      <c r="B153" s="15"/>
      <c r="C153" s="11"/>
      <c r="D153" s="7" t="s">
        <v>32</v>
      </c>
      <c r="E153" s="42" t="s">
        <v>56</v>
      </c>
      <c r="F153" s="43">
        <v>15</v>
      </c>
      <c r="G153" s="43">
        <v>1</v>
      </c>
      <c r="H153" s="43">
        <v>0.2</v>
      </c>
      <c r="I153" s="43">
        <v>5</v>
      </c>
      <c r="J153" s="43">
        <v>25.6</v>
      </c>
      <c r="K153" s="44" t="s">
        <v>41</v>
      </c>
      <c r="L153" s="43">
        <v>1.05</v>
      </c>
    </row>
    <row r="154" spans="1:12" ht="14.5" x14ac:dyDescent="0.35">
      <c r="A154" s="23"/>
      <c r="B154" s="15"/>
      <c r="C154" s="11"/>
      <c r="D154" s="6" t="s">
        <v>77</v>
      </c>
      <c r="E154" s="42" t="s">
        <v>157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44" t="s">
        <v>58</v>
      </c>
      <c r="L154" s="43">
        <v>2.5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31.2</v>
      </c>
      <c r="H156" s="19">
        <f t="shared" si="72"/>
        <v>29.599999999999998</v>
      </c>
      <c r="I156" s="19">
        <f t="shared" si="72"/>
        <v>92.4</v>
      </c>
      <c r="J156" s="19">
        <f t="shared" si="72"/>
        <v>760.5</v>
      </c>
      <c r="K156" s="25"/>
      <c r="L156" s="19">
        <f t="shared" ref="L156" si="73">SUM(L147:L155)</f>
        <v>61.41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1485</v>
      </c>
      <c r="G157" s="32">
        <f t="shared" ref="G157" si="74">G146+G156</f>
        <v>47</v>
      </c>
      <c r="H157" s="32">
        <f t="shared" ref="H157" si="75">H146+H156</f>
        <v>43.3</v>
      </c>
      <c r="I157" s="32">
        <f t="shared" ref="I157" si="76">I146+I156</f>
        <v>186.9</v>
      </c>
      <c r="J157" s="32">
        <f t="shared" ref="J157:L157" si="77">J146+J156</f>
        <v>1324.8000000000002</v>
      </c>
      <c r="K157" s="32"/>
      <c r="L157" s="32">
        <f t="shared" si="77"/>
        <v>122.82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158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159</v>
      </c>
      <c r="L158" s="40">
        <v>15.91</v>
      </c>
    </row>
    <row r="159" spans="1:12" ht="14.5" x14ac:dyDescent="0.35">
      <c r="A159" s="23"/>
      <c r="B159" s="15"/>
      <c r="C159" s="11"/>
      <c r="D159" s="6" t="s">
        <v>21</v>
      </c>
      <c r="E159" s="42" t="s">
        <v>160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161</v>
      </c>
      <c r="L159" s="43">
        <v>32</v>
      </c>
    </row>
    <row r="160" spans="1:12" ht="14.5" x14ac:dyDescent="0.35">
      <c r="A160" s="23"/>
      <c r="B160" s="15"/>
      <c r="C160" s="11"/>
      <c r="D160" s="7" t="s">
        <v>22</v>
      </c>
      <c r="E160" s="42" t="s">
        <v>102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103</v>
      </c>
      <c r="L160" s="43">
        <v>4.3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41</v>
      </c>
      <c r="L161" s="43">
        <v>2.1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162</v>
      </c>
      <c r="F163" s="43">
        <v>30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163</v>
      </c>
      <c r="L163" s="43">
        <v>5.7</v>
      </c>
    </row>
    <row r="164" spans="1:12" ht="14.5" x14ac:dyDescent="0.35">
      <c r="A164" s="23"/>
      <c r="B164" s="15"/>
      <c r="C164" s="11"/>
      <c r="D164" s="6" t="s">
        <v>23</v>
      </c>
      <c r="E164" s="42" t="s">
        <v>45</v>
      </c>
      <c r="F164" s="43">
        <v>20</v>
      </c>
      <c r="G164" s="43">
        <v>1.3</v>
      </c>
      <c r="H164" s="43">
        <v>0.2</v>
      </c>
      <c r="I164" s="43">
        <v>7.9</v>
      </c>
      <c r="J164" s="43">
        <v>39.1</v>
      </c>
      <c r="K164" s="44" t="s">
        <v>41</v>
      </c>
      <c r="L164" s="43">
        <v>1.4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26.8</v>
      </c>
      <c r="H165" s="19">
        <f t="shared" si="78"/>
        <v>12.699999999999998</v>
      </c>
      <c r="I165" s="19">
        <f t="shared" si="78"/>
        <v>73.2</v>
      </c>
      <c r="J165" s="19">
        <f t="shared" si="78"/>
        <v>515.20000000000005</v>
      </c>
      <c r="K165" s="25"/>
      <c r="L165" s="19">
        <f t="shared" ref="L165" si="79">SUM(L158:L164)</f>
        <v>61.41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164</v>
      </c>
      <c r="L166" s="43">
        <v>2.04</v>
      </c>
    </row>
    <row r="167" spans="1:12" ht="14.5" x14ac:dyDescent="0.35">
      <c r="A167" s="23"/>
      <c r="B167" s="15"/>
      <c r="C167" s="11"/>
      <c r="D167" s="7" t="s">
        <v>27</v>
      </c>
      <c r="E167" s="42" t="s">
        <v>165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166</v>
      </c>
      <c r="L167" s="43">
        <v>8.5</v>
      </c>
    </row>
    <row r="168" spans="1:12" ht="14.5" x14ac:dyDescent="0.35">
      <c r="A168" s="23"/>
      <c r="B168" s="15"/>
      <c r="C168" s="11"/>
      <c r="D168" s="7" t="s">
        <v>28</v>
      </c>
      <c r="E168" s="42" t="s">
        <v>167</v>
      </c>
      <c r="F168" s="43">
        <v>90</v>
      </c>
      <c r="G168" s="43">
        <v>15.1</v>
      </c>
      <c r="H168" s="43">
        <v>14.3</v>
      </c>
      <c r="I168" s="43">
        <v>6</v>
      </c>
      <c r="J168" s="43">
        <v>212.8</v>
      </c>
      <c r="K168" s="44" t="s">
        <v>168</v>
      </c>
      <c r="L168" s="43">
        <v>29.22</v>
      </c>
    </row>
    <row r="169" spans="1:12" ht="14.5" x14ac:dyDescent="0.35">
      <c r="A169" s="23"/>
      <c r="B169" s="15"/>
      <c r="C169" s="11"/>
      <c r="D169" s="7" t="s">
        <v>29</v>
      </c>
      <c r="E169" s="42" t="s">
        <v>169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60</v>
      </c>
      <c r="L169" s="43">
        <v>6.5</v>
      </c>
    </row>
    <row r="170" spans="1:12" ht="14.5" x14ac:dyDescent="0.3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55</v>
      </c>
      <c r="L170" s="43">
        <v>10.25</v>
      </c>
    </row>
    <row r="171" spans="1:12" ht="14.5" x14ac:dyDescent="0.3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41</v>
      </c>
      <c r="L171" s="43">
        <v>2.8</v>
      </c>
    </row>
    <row r="172" spans="1:12" ht="14.5" x14ac:dyDescent="0.3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41</v>
      </c>
      <c r="L172" s="43">
        <v>2.1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31.400000000000002</v>
      </c>
      <c r="H175" s="19">
        <f t="shared" si="80"/>
        <v>25.2</v>
      </c>
      <c r="I175" s="19">
        <f t="shared" si="80"/>
        <v>94.500000000000014</v>
      </c>
      <c r="J175" s="19">
        <f t="shared" si="80"/>
        <v>729.59999999999991</v>
      </c>
      <c r="K175" s="25"/>
      <c r="L175" s="19">
        <f t="shared" ref="L175" si="81">SUM(L166:L174)</f>
        <v>61.41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1315</v>
      </c>
      <c r="G176" s="32">
        <f t="shared" ref="G176" si="82">G165+G175</f>
        <v>58.2</v>
      </c>
      <c r="H176" s="32">
        <f t="shared" ref="H176" si="83">H165+H175</f>
        <v>37.9</v>
      </c>
      <c r="I176" s="32">
        <f t="shared" ref="I176" si="84">I165+I175</f>
        <v>167.70000000000002</v>
      </c>
      <c r="J176" s="32">
        <f t="shared" ref="J176:L176" si="85">J165+J175</f>
        <v>1244.8</v>
      </c>
      <c r="K176" s="32"/>
      <c r="L176" s="32">
        <f t="shared" si="85"/>
        <v>122.82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81</v>
      </c>
      <c r="L177" s="40">
        <v>18.5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117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62</v>
      </c>
      <c r="L179" s="43">
        <v>12.8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41</v>
      </c>
      <c r="L180" s="43">
        <v>2.1</v>
      </c>
    </row>
    <row r="181" spans="1:12" ht="14.5" x14ac:dyDescent="0.35">
      <c r="A181" s="23"/>
      <c r="B181" s="15"/>
      <c r="C181" s="11"/>
      <c r="D181" s="7" t="s">
        <v>24</v>
      </c>
      <c r="E181" s="42" t="s">
        <v>170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41</v>
      </c>
      <c r="L181" s="43">
        <v>26.61</v>
      </c>
    </row>
    <row r="182" spans="1:12" ht="14.5" x14ac:dyDescent="0.35">
      <c r="A182" s="23"/>
      <c r="B182" s="15"/>
      <c r="C182" s="11"/>
      <c r="D182" s="6" t="s">
        <v>119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41</v>
      </c>
      <c r="L182" s="43">
        <v>1.4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14.800000000000002</v>
      </c>
      <c r="H184" s="19">
        <f t="shared" si="86"/>
        <v>10.199999999999999</v>
      </c>
      <c r="I184" s="19">
        <f t="shared" si="86"/>
        <v>83.7</v>
      </c>
      <c r="J184" s="19">
        <f t="shared" si="86"/>
        <v>485.90000000000009</v>
      </c>
      <c r="K184" s="25"/>
      <c r="L184" s="19">
        <f t="shared" ref="L184" si="87">SUM(L177:L183)</f>
        <v>61.41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47</v>
      </c>
      <c r="L185" s="43">
        <v>9.7200000000000006</v>
      </c>
    </row>
    <row r="186" spans="1:12" ht="14.5" x14ac:dyDescent="0.35">
      <c r="A186" s="23"/>
      <c r="B186" s="15"/>
      <c r="C186" s="11"/>
      <c r="D186" s="7" t="s">
        <v>27</v>
      </c>
      <c r="E186" s="42" t="s">
        <v>135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136</v>
      </c>
      <c r="L186" s="43">
        <v>10.5</v>
      </c>
    </row>
    <row r="187" spans="1:12" ht="14.5" x14ac:dyDescent="0.35">
      <c r="A187" s="23"/>
      <c r="B187" s="15"/>
      <c r="C187" s="11"/>
      <c r="D187" s="7" t="s">
        <v>28</v>
      </c>
      <c r="E187" s="42" t="s">
        <v>171</v>
      </c>
      <c r="F187" s="43">
        <v>90</v>
      </c>
      <c r="G187" s="43">
        <v>12.3</v>
      </c>
      <c r="H187" s="43">
        <v>10.9</v>
      </c>
      <c r="I187" s="43">
        <v>6.1</v>
      </c>
      <c r="J187" s="43">
        <v>172</v>
      </c>
      <c r="K187" s="44" t="s">
        <v>172</v>
      </c>
      <c r="L187" s="43">
        <v>21.29</v>
      </c>
    </row>
    <row r="188" spans="1:12" ht="14.5" x14ac:dyDescent="0.3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4.4000000000000004</v>
      </c>
      <c r="H188" s="43">
        <v>5.3</v>
      </c>
      <c r="I188" s="43">
        <v>30.5</v>
      </c>
      <c r="J188" s="43">
        <v>187.1</v>
      </c>
      <c r="K188" s="44" t="s">
        <v>94</v>
      </c>
      <c r="L188" s="43">
        <v>5.4</v>
      </c>
    </row>
    <row r="189" spans="1:12" ht="14.5" x14ac:dyDescent="0.35">
      <c r="A189" s="23"/>
      <c r="B189" s="15"/>
      <c r="C189" s="11"/>
      <c r="D189" s="7" t="s">
        <v>30</v>
      </c>
      <c r="E189" s="42" t="s">
        <v>173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177</v>
      </c>
      <c r="L189" s="43">
        <v>5.7</v>
      </c>
    </row>
    <row r="190" spans="1:12" ht="14.5" x14ac:dyDescent="0.3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41</v>
      </c>
      <c r="L190" s="43">
        <v>4.2</v>
      </c>
    </row>
    <row r="191" spans="1:12" ht="14.5" x14ac:dyDescent="0.3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41</v>
      </c>
      <c r="L191" s="43">
        <v>2.1</v>
      </c>
    </row>
    <row r="192" spans="1:12" ht="14.5" x14ac:dyDescent="0.35">
      <c r="A192" s="23"/>
      <c r="B192" s="15"/>
      <c r="C192" s="11"/>
      <c r="D192" s="6" t="s">
        <v>77</v>
      </c>
      <c r="E192" s="42" t="s">
        <v>174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44" t="s">
        <v>175</v>
      </c>
      <c r="L192" s="43">
        <v>2.5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29.8</v>
      </c>
      <c r="H194" s="19">
        <f t="shared" si="88"/>
        <v>23.6</v>
      </c>
      <c r="I194" s="19">
        <f t="shared" si="88"/>
        <v>102.2</v>
      </c>
      <c r="J194" s="19">
        <f t="shared" si="88"/>
        <v>738.80000000000007</v>
      </c>
      <c r="K194" s="25"/>
      <c r="L194" s="19">
        <f t="shared" ref="L194" si="89">SUM(L185:L193)</f>
        <v>61.410000000000004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1410</v>
      </c>
      <c r="G195" s="32">
        <f t="shared" ref="G195" si="90">G184+G194</f>
        <v>44.6</v>
      </c>
      <c r="H195" s="32">
        <f t="shared" ref="H195" si="91">H184+H194</f>
        <v>33.799999999999997</v>
      </c>
      <c r="I195" s="32">
        <f t="shared" ref="I195" si="92">I184+I194</f>
        <v>185.9</v>
      </c>
      <c r="J195" s="32">
        <f t="shared" ref="J195:L195" si="93">J184+J194</f>
        <v>1224.7000000000003</v>
      </c>
      <c r="K195" s="32"/>
      <c r="L195" s="32">
        <f t="shared" si="93"/>
        <v>122.82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</v>
      </c>
      <c r="H196" s="34">
        <f t="shared" si="94"/>
        <v>37.899999999999991</v>
      </c>
      <c r="I196" s="34">
        <f t="shared" si="94"/>
        <v>183.37000000000003</v>
      </c>
      <c r="J196" s="34">
        <f t="shared" si="94"/>
        <v>1279.0700000000002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122.81999999999996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2023-10-13T09:15:00Z</dcterms:modified>
</cp:coreProperties>
</file>